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3 ГОД\ДОКУМЕНТАЦИЯ 2023\СНОТиПБ\ЗП МЕД ОСМОТР периодический\"/>
    </mc:Choice>
  </mc:AlternateContent>
  <bookViews>
    <workbookView xWindow="0" yWindow="60" windowWidth="20730" windowHeight="9525"/>
  </bookViews>
  <sheets>
    <sheet name="Расчет НМЦД МО 2023 Ангарск, УР" sheetId="3" r:id="rId1"/>
    <sheet name="Лист1" sheetId="4" r:id="rId2"/>
  </sheets>
  <definedNames>
    <definedName name="_xlnm.Print_Area" localSheetId="0">'Расчет НМЦД МО 2023 Ангарск, УР'!$A$1:$E$50</definedName>
  </definedNames>
  <calcPr calcId="162913"/>
</workbook>
</file>

<file path=xl/calcChain.xml><?xml version="1.0" encoding="utf-8"?>
<calcChain xmlns="http://schemas.openxmlformats.org/spreadsheetml/2006/main">
  <c r="E46" i="3" l="1"/>
  <c r="E47" i="3"/>
  <c r="E48" i="3"/>
  <c r="E44" i="3"/>
  <c r="E43" i="3"/>
  <c r="E40" i="3"/>
  <c r="E39" i="3"/>
  <c r="E36" i="3"/>
  <c r="E35" i="3"/>
  <c r="E32" i="3"/>
  <c r="E31" i="3"/>
  <c r="E28" i="3"/>
  <c r="E27" i="3"/>
  <c r="E24" i="3"/>
  <c r="E23" i="3"/>
  <c r="E20" i="3"/>
  <c r="E19" i="3"/>
  <c r="E45" i="3"/>
  <c r="E42" i="3"/>
  <c r="E41" i="3"/>
  <c r="E38" i="3"/>
  <c r="E37" i="3"/>
  <c r="E34" i="3"/>
  <c r="E33" i="3"/>
  <c r="E30" i="3"/>
  <c r="E29" i="3"/>
  <c r="E26" i="3"/>
  <c r="E25" i="3"/>
  <c r="E22" i="3"/>
  <c r="E21" i="3"/>
  <c r="E18" i="3"/>
  <c r="E17" i="3"/>
  <c r="E49" i="3" l="1"/>
</calcChain>
</file>

<file path=xl/sharedStrings.xml><?xml version="1.0" encoding="utf-8"?>
<sst xmlns="http://schemas.openxmlformats.org/spreadsheetml/2006/main" count="47" uniqueCount="47">
  <si>
    <t>Согласовано:</t>
  </si>
  <si>
    <t>Утверждаю:</t>
  </si>
  <si>
    <t>"_____"____________20</t>
  </si>
  <si>
    <t>"____"_____________20</t>
  </si>
  <si>
    <t xml:space="preserve">                                             Калькуляция</t>
  </si>
  <si>
    <t xml:space="preserve">                                     на медицинские услуги</t>
  </si>
  <si>
    <t>№</t>
  </si>
  <si>
    <t>Специалисты и методы обследования</t>
  </si>
  <si>
    <t>Кол-во работающих, чел</t>
  </si>
  <si>
    <t xml:space="preserve"> Стоимость за услугу </t>
  </si>
  <si>
    <t xml:space="preserve"> Всего, руб </t>
  </si>
  <si>
    <t>Итого :</t>
  </si>
  <si>
    <t>Клинический анализ крови</t>
  </si>
  <si>
    <t>Клинический анализ мочи</t>
  </si>
  <si>
    <t>Невролог</t>
  </si>
  <si>
    <t>Определение уровня холестерина в крови</t>
  </si>
  <si>
    <t>Определения сахара в крови</t>
  </si>
  <si>
    <t>Профпатолог</t>
  </si>
  <si>
    <t>Психиатр</t>
  </si>
  <si>
    <t>Психиатр-нарколог</t>
  </si>
  <si>
    <t>Терапевт</t>
  </si>
  <si>
    <t>Цифровая Флюорография грудной клетки в проекциях: прямая, правый бок</t>
  </si>
  <si>
    <t>ЭКГ</t>
  </si>
  <si>
    <t>Офтальмотонометрия</t>
  </si>
  <si>
    <t>Гинеколог</t>
  </si>
  <si>
    <t>Исследование отделяемого половых органов на gN и trihomonas</t>
  </si>
  <si>
    <t>УЗИ органов малого таза (матка+придатки)</t>
  </si>
  <si>
    <t>Цитологическое исследование мазков тканей влагалища</t>
  </si>
  <si>
    <t>Маммография</t>
  </si>
  <si>
    <t>Офтальмолог</t>
  </si>
  <si>
    <t>Биомикроскопия сред глаза</t>
  </si>
  <si>
    <t>Визометрия (острота зрения)</t>
  </si>
  <si>
    <t>Аудиометрия</t>
  </si>
  <si>
    <t>Исследование вестибулярного анализатора</t>
  </si>
  <si>
    <t>Исследование полей зрения</t>
  </si>
  <si>
    <t>Оториноларинголог</t>
  </si>
  <si>
    <t>Хирург</t>
  </si>
  <si>
    <t>Спирометрия</t>
  </si>
  <si>
    <t>Пульсоксиметрия</t>
  </si>
  <si>
    <t>Ретикулоциты</t>
  </si>
  <si>
    <t>Дерматовенеролог</t>
  </si>
  <si>
    <t>УЗИ органов брюшной полости</t>
  </si>
  <si>
    <t>Цветоощущение</t>
  </si>
  <si>
    <t>Электроэнцефалография</t>
  </si>
  <si>
    <t>Сумма прописью: Семьсот тринадцать тысяч девяносто пять рублей 00 копеек</t>
  </si>
  <si>
    <t xml:space="preserve">АО "ИЭСК" "Центральные электрические сети"     </t>
  </si>
  <si>
    <t>Приложение №4 к Договору №___________от___________________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</si>
</sst>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1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1" applyFont="1" applyBorder="1" applyAlignment="1">
      <alignment horizontal="left"/>
    </xf>
    <xf numFmtId="164" fontId="2" fillId="0" borderId="0" xfId="2" applyFont="1" applyBorder="1" applyAlignment="1">
      <alignment horizontal="right"/>
    </xf>
    <xf numFmtId="0" fontId="4" fillId="0" borderId="0" xfId="0" applyFont="1"/>
    <xf numFmtId="0" fontId="6" fillId="0" borderId="0" xfId="1" applyFont="1" applyFill="1" applyAlignment="1"/>
    <xf numFmtId="164" fontId="6" fillId="0" borderId="0" xfId="2" applyFont="1" applyFill="1" applyAlignment="1"/>
    <xf numFmtId="0" fontId="0" fillId="0" borderId="0" xfId="0" applyFill="1"/>
    <xf numFmtId="0" fontId="9" fillId="0" borderId="3" xfId="1" applyFont="1" applyBorder="1" applyAlignment="1">
      <alignment horizontal="center" vertical="top" wrapText="1"/>
    </xf>
    <xf numFmtId="0" fontId="9" fillId="0" borderId="3" xfId="3" applyFont="1" applyBorder="1" applyAlignment="1">
      <alignment wrapText="1"/>
    </xf>
    <xf numFmtId="0" fontId="9" fillId="0" borderId="3" xfId="3" applyNumberFormat="1" applyFont="1" applyFill="1" applyBorder="1" applyAlignment="1">
      <alignment horizontal="center"/>
    </xf>
    <xf numFmtId="164" fontId="9" fillId="0" borderId="3" xfId="2" applyFont="1" applyBorder="1" applyAlignment="1">
      <alignment horizontal="center" vertical="top" wrapText="1"/>
    </xf>
    <xf numFmtId="0" fontId="9" fillId="0" borderId="3" xfId="3" applyFont="1" applyFill="1" applyBorder="1" applyAlignment="1">
      <alignment wrapText="1"/>
    </xf>
    <xf numFmtId="0" fontId="9" fillId="2" borderId="3" xfId="3" applyFont="1" applyFill="1" applyBorder="1" applyAlignment="1">
      <alignment wrapText="1"/>
    </xf>
    <xf numFmtId="0" fontId="8" fillId="0" borderId="4" xfId="1" applyFont="1" applyBorder="1" applyAlignment="1">
      <alignment horizontal="justify" vertical="top" wrapText="1"/>
    </xf>
    <xf numFmtId="0" fontId="8" fillId="0" borderId="5" xfId="1" applyFont="1" applyBorder="1" applyAlignment="1">
      <alignment horizontal="justify" vertical="top" wrapText="1"/>
    </xf>
    <xf numFmtId="0" fontId="8" fillId="0" borderId="6" xfId="1" applyFont="1" applyBorder="1" applyAlignment="1">
      <alignment horizontal="justify" vertical="top" wrapText="1"/>
    </xf>
    <xf numFmtId="164" fontId="8" fillId="0" borderId="3" xfId="2" applyFont="1" applyBorder="1" applyAlignment="1">
      <alignment horizontal="center" vertical="top" wrapText="1"/>
    </xf>
    <xf numFmtId="0" fontId="11" fillId="0" borderId="0" xfId="0" applyFont="1"/>
    <xf numFmtId="3" fontId="9" fillId="0" borderId="4" xfId="1" applyNumberFormat="1" applyFont="1" applyBorder="1" applyAlignment="1">
      <alignment horizontal="center" vertical="top" wrapText="1"/>
    </xf>
    <xf numFmtId="3" fontId="9" fillId="0" borderId="4" xfId="1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164" fontId="8" fillId="0" borderId="1" xfId="2" applyFont="1" applyBorder="1" applyAlignment="1">
      <alignment horizontal="center" vertical="center" wrapText="1"/>
    </xf>
    <xf numFmtId="164" fontId="8" fillId="0" borderId="2" xfId="2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4">
    <cellStyle name="Денежный 2" xfId="2"/>
    <cellStyle name="Обычный" xfId="0" builtinId="0"/>
    <cellStyle name="Обычный 2" xfId="1"/>
    <cellStyle name="Обычный_прейскурант на м.о. 2010г 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zoomScaleNormal="100" workbookViewId="0">
      <selection activeCell="J13" sqref="J13"/>
    </sheetView>
  </sheetViews>
  <sheetFormatPr defaultRowHeight="15" x14ac:dyDescent="0.25"/>
  <cols>
    <col min="1" max="1" width="6.42578125" customWidth="1"/>
    <col min="2" max="2" width="66.42578125" customWidth="1"/>
    <col min="3" max="3" width="14.28515625" customWidth="1"/>
    <col min="4" max="4" width="11.7109375" customWidth="1"/>
    <col min="5" max="5" width="19.5703125" customWidth="1"/>
  </cols>
  <sheetData>
    <row r="1" spans="1:6" x14ac:dyDescent="0.25">
      <c r="A1" s="21" t="s">
        <v>46</v>
      </c>
      <c r="B1" s="21"/>
      <c r="C1" s="21"/>
      <c r="D1" s="21"/>
      <c r="E1" s="21"/>
    </row>
    <row r="2" spans="1:6" ht="15.75" x14ac:dyDescent="0.25">
      <c r="A2" s="1" t="s">
        <v>0</v>
      </c>
      <c r="D2" s="1" t="s">
        <v>1</v>
      </c>
    </row>
    <row r="4" spans="1:6" ht="15.75" x14ac:dyDescent="0.25">
      <c r="D4" s="2"/>
      <c r="E4" s="3"/>
    </row>
    <row r="5" spans="1:6" ht="15.75" x14ac:dyDescent="0.25">
      <c r="D5" s="2"/>
      <c r="E5" s="3"/>
    </row>
    <row r="6" spans="1:6" ht="15.75" x14ac:dyDescent="0.25">
      <c r="D6" s="2"/>
      <c r="E6" s="3"/>
    </row>
    <row r="8" spans="1:6" ht="15.75" x14ac:dyDescent="0.25">
      <c r="A8" s="4" t="s">
        <v>2</v>
      </c>
      <c r="D8" s="4" t="s">
        <v>3</v>
      </c>
    </row>
    <row r="11" spans="1:6" ht="18.75" x14ac:dyDescent="0.3">
      <c r="B11" s="22" t="s">
        <v>4</v>
      </c>
      <c r="C11" s="22"/>
      <c r="D11" s="5"/>
      <c r="E11" s="5"/>
    </row>
    <row r="12" spans="1:6" ht="18.75" x14ac:dyDescent="0.3">
      <c r="B12" s="22" t="s">
        <v>5</v>
      </c>
      <c r="C12" s="22"/>
      <c r="D12" s="22"/>
      <c r="E12" s="6"/>
    </row>
    <row r="13" spans="1:6" ht="18.75" x14ac:dyDescent="0.3">
      <c r="A13" s="27" t="s">
        <v>45</v>
      </c>
      <c r="B13" s="27"/>
      <c r="C13" s="27"/>
      <c r="D13" s="27"/>
      <c r="E13" s="27"/>
      <c r="F13" s="27"/>
    </row>
    <row r="14" spans="1:6" x14ac:dyDescent="0.25">
      <c r="A14" s="7"/>
    </row>
    <row r="15" spans="1:6" x14ac:dyDescent="0.25">
      <c r="A15" s="23" t="s">
        <v>6</v>
      </c>
      <c r="B15" s="23" t="s">
        <v>7</v>
      </c>
      <c r="C15" s="23" t="s">
        <v>8</v>
      </c>
      <c r="D15" s="25" t="s">
        <v>9</v>
      </c>
      <c r="E15" s="25" t="s">
        <v>10</v>
      </c>
    </row>
    <row r="16" spans="1:6" x14ac:dyDescent="0.25">
      <c r="A16" s="24"/>
      <c r="B16" s="24"/>
      <c r="C16" s="24"/>
      <c r="D16" s="26"/>
      <c r="E16" s="26"/>
    </row>
    <row r="17" spans="1:5" x14ac:dyDescent="0.25">
      <c r="A17" s="8">
        <v>1</v>
      </c>
      <c r="B17" s="9" t="s">
        <v>12</v>
      </c>
      <c r="C17" s="10">
        <v>216</v>
      </c>
      <c r="D17" s="19">
        <v>463</v>
      </c>
      <c r="E17" s="11">
        <f>D17*C17</f>
        <v>100008</v>
      </c>
    </row>
    <row r="18" spans="1:5" x14ac:dyDescent="0.25">
      <c r="A18" s="8">
        <v>2</v>
      </c>
      <c r="B18" s="9" t="s">
        <v>13</v>
      </c>
      <c r="C18" s="10">
        <v>216</v>
      </c>
      <c r="D18" s="19">
        <v>131</v>
      </c>
      <c r="E18" s="11">
        <f t="shared" ref="E18:E48" si="0">D18*C18</f>
        <v>28296</v>
      </c>
    </row>
    <row r="19" spans="1:5" x14ac:dyDescent="0.25">
      <c r="A19" s="8">
        <v>3</v>
      </c>
      <c r="B19" s="9" t="s">
        <v>14</v>
      </c>
      <c r="C19" s="10">
        <v>216</v>
      </c>
      <c r="D19" s="19">
        <v>150</v>
      </c>
      <c r="E19" s="11">
        <f t="shared" si="0"/>
        <v>32400</v>
      </c>
    </row>
    <row r="20" spans="1:5" x14ac:dyDescent="0.25">
      <c r="A20" s="8">
        <v>4</v>
      </c>
      <c r="B20" s="9" t="s">
        <v>15</v>
      </c>
      <c r="C20" s="10">
        <v>216</v>
      </c>
      <c r="D20" s="19">
        <v>101</v>
      </c>
      <c r="E20" s="11">
        <f t="shared" si="0"/>
        <v>21816</v>
      </c>
    </row>
    <row r="21" spans="1:5" x14ac:dyDescent="0.25">
      <c r="A21" s="8">
        <v>5</v>
      </c>
      <c r="B21" s="9" t="s">
        <v>16</v>
      </c>
      <c r="C21" s="10">
        <v>216</v>
      </c>
      <c r="D21" s="19">
        <v>151</v>
      </c>
      <c r="E21" s="11">
        <f t="shared" si="0"/>
        <v>32616</v>
      </c>
    </row>
    <row r="22" spans="1:5" x14ac:dyDescent="0.25">
      <c r="A22" s="8">
        <v>6</v>
      </c>
      <c r="B22" s="9" t="s">
        <v>17</v>
      </c>
      <c r="C22" s="10">
        <v>216</v>
      </c>
      <c r="D22" s="19">
        <v>196</v>
      </c>
      <c r="E22" s="11">
        <f t="shared" si="0"/>
        <v>42336</v>
      </c>
    </row>
    <row r="23" spans="1:5" x14ac:dyDescent="0.25">
      <c r="A23" s="8">
        <v>7</v>
      </c>
      <c r="B23" s="12" t="s">
        <v>18</v>
      </c>
      <c r="C23" s="10">
        <v>216</v>
      </c>
      <c r="D23" s="20">
        <v>112</v>
      </c>
      <c r="E23" s="11">
        <f t="shared" si="0"/>
        <v>24192</v>
      </c>
    </row>
    <row r="24" spans="1:5" x14ac:dyDescent="0.25">
      <c r="A24" s="8">
        <v>8</v>
      </c>
      <c r="B24" s="12" t="s">
        <v>19</v>
      </c>
      <c r="C24" s="10">
        <v>216</v>
      </c>
      <c r="D24" s="20">
        <v>112</v>
      </c>
      <c r="E24" s="11">
        <f t="shared" si="0"/>
        <v>24192</v>
      </c>
    </row>
    <row r="25" spans="1:5" x14ac:dyDescent="0.25">
      <c r="A25" s="8">
        <v>9</v>
      </c>
      <c r="B25" s="12" t="s">
        <v>20</v>
      </c>
      <c r="C25" s="10">
        <v>216</v>
      </c>
      <c r="D25" s="20">
        <v>185</v>
      </c>
      <c r="E25" s="11">
        <f t="shared" si="0"/>
        <v>39960</v>
      </c>
    </row>
    <row r="26" spans="1:5" x14ac:dyDescent="0.25">
      <c r="A26" s="8">
        <v>10</v>
      </c>
      <c r="B26" s="12" t="s">
        <v>21</v>
      </c>
      <c r="C26" s="10">
        <v>216</v>
      </c>
      <c r="D26" s="20">
        <v>116</v>
      </c>
      <c r="E26" s="11">
        <f t="shared" si="0"/>
        <v>25056</v>
      </c>
    </row>
    <row r="27" spans="1:5" x14ac:dyDescent="0.25">
      <c r="A27" s="8">
        <v>11</v>
      </c>
      <c r="B27" s="12" t="s">
        <v>22</v>
      </c>
      <c r="C27" s="10">
        <v>216</v>
      </c>
      <c r="D27" s="20">
        <v>167</v>
      </c>
      <c r="E27" s="11">
        <f t="shared" si="0"/>
        <v>36072</v>
      </c>
    </row>
    <row r="28" spans="1:5" x14ac:dyDescent="0.25">
      <c r="A28" s="8">
        <v>12</v>
      </c>
      <c r="B28" s="13" t="s">
        <v>23</v>
      </c>
      <c r="C28" s="10">
        <v>162</v>
      </c>
      <c r="D28" s="20">
        <v>72</v>
      </c>
      <c r="E28" s="11">
        <f t="shared" si="0"/>
        <v>11664</v>
      </c>
    </row>
    <row r="29" spans="1:5" x14ac:dyDescent="0.25">
      <c r="A29" s="8">
        <v>13</v>
      </c>
      <c r="B29" s="12" t="s">
        <v>24</v>
      </c>
      <c r="C29" s="10">
        <v>41</v>
      </c>
      <c r="D29" s="20">
        <v>233</v>
      </c>
      <c r="E29" s="11">
        <f t="shared" si="0"/>
        <v>9553</v>
      </c>
    </row>
    <row r="30" spans="1:5" x14ac:dyDescent="0.25">
      <c r="A30" s="8">
        <v>14</v>
      </c>
      <c r="B30" s="12" t="s">
        <v>25</v>
      </c>
      <c r="C30" s="10">
        <v>41</v>
      </c>
      <c r="D30" s="20">
        <v>210</v>
      </c>
      <c r="E30" s="11">
        <f t="shared" si="0"/>
        <v>8610</v>
      </c>
    </row>
    <row r="31" spans="1:5" x14ac:dyDescent="0.25">
      <c r="A31" s="8">
        <v>15</v>
      </c>
      <c r="B31" s="12" t="s">
        <v>26</v>
      </c>
      <c r="C31" s="10">
        <v>41</v>
      </c>
      <c r="D31" s="20">
        <v>722</v>
      </c>
      <c r="E31" s="11">
        <f t="shared" si="0"/>
        <v>29602</v>
      </c>
    </row>
    <row r="32" spans="1:5" x14ac:dyDescent="0.25">
      <c r="A32" s="8">
        <v>16</v>
      </c>
      <c r="B32" s="12" t="s">
        <v>27</v>
      </c>
      <c r="C32" s="10">
        <v>41</v>
      </c>
      <c r="D32" s="20">
        <v>409</v>
      </c>
      <c r="E32" s="11">
        <f t="shared" si="0"/>
        <v>16769</v>
      </c>
    </row>
    <row r="33" spans="1:5" x14ac:dyDescent="0.25">
      <c r="A33" s="8">
        <v>17</v>
      </c>
      <c r="B33" s="12" t="s">
        <v>28</v>
      </c>
      <c r="C33" s="10">
        <v>32</v>
      </c>
      <c r="D33" s="20">
        <v>661</v>
      </c>
      <c r="E33" s="11">
        <f t="shared" si="0"/>
        <v>21152</v>
      </c>
    </row>
    <row r="34" spans="1:5" x14ac:dyDescent="0.25">
      <c r="A34" s="8">
        <v>18</v>
      </c>
      <c r="B34" s="12" t="s">
        <v>29</v>
      </c>
      <c r="C34" s="10">
        <v>216</v>
      </c>
      <c r="D34" s="20">
        <v>149</v>
      </c>
      <c r="E34" s="11">
        <f t="shared" si="0"/>
        <v>32184</v>
      </c>
    </row>
    <row r="35" spans="1:5" x14ac:dyDescent="0.25">
      <c r="A35" s="8">
        <v>19</v>
      </c>
      <c r="B35" s="12" t="s">
        <v>30</v>
      </c>
      <c r="C35" s="10">
        <v>213</v>
      </c>
      <c r="D35" s="20">
        <v>164</v>
      </c>
      <c r="E35" s="11">
        <f t="shared" si="0"/>
        <v>34932</v>
      </c>
    </row>
    <row r="36" spans="1:5" x14ac:dyDescent="0.25">
      <c r="A36" s="8">
        <v>20</v>
      </c>
      <c r="B36" s="12" t="s">
        <v>31</v>
      </c>
      <c r="C36" s="10">
        <v>216</v>
      </c>
      <c r="D36" s="20">
        <v>0</v>
      </c>
      <c r="E36" s="11">
        <f t="shared" si="0"/>
        <v>0</v>
      </c>
    </row>
    <row r="37" spans="1:5" x14ac:dyDescent="0.25">
      <c r="A37" s="8">
        <v>21</v>
      </c>
      <c r="B37" s="12" t="s">
        <v>32</v>
      </c>
      <c r="C37" s="10">
        <v>170</v>
      </c>
      <c r="D37" s="20">
        <v>134</v>
      </c>
      <c r="E37" s="11">
        <f t="shared" si="0"/>
        <v>22780</v>
      </c>
    </row>
    <row r="38" spans="1:5" x14ac:dyDescent="0.25">
      <c r="A38" s="8">
        <v>22</v>
      </c>
      <c r="B38" s="12" t="s">
        <v>33</v>
      </c>
      <c r="C38" s="10">
        <v>170</v>
      </c>
      <c r="D38" s="20">
        <v>100</v>
      </c>
      <c r="E38" s="11">
        <f t="shared" si="0"/>
        <v>17000</v>
      </c>
    </row>
    <row r="39" spans="1:5" x14ac:dyDescent="0.25">
      <c r="A39" s="8">
        <v>23</v>
      </c>
      <c r="B39" s="12" t="s">
        <v>34</v>
      </c>
      <c r="C39" s="10">
        <v>170</v>
      </c>
      <c r="D39" s="20">
        <v>150</v>
      </c>
      <c r="E39" s="11">
        <f t="shared" si="0"/>
        <v>25500</v>
      </c>
    </row>
    <row r="40" spans="1:5" x14ac:dyDescent="0.25">
      <c r="A40" s="8">
        <v>24</v>
      </c>
      <c r="B40" s="12" t="s">
        <v>35</v>
      </c>
      <c r="C40" s="10">
        <v>173</v>
      </c>
      <c r="D40" s="20">
        <v>121</v>
      </c>
      <c r="E40" s="11">
        <f t="shared" si="0"/>
        <v>20933</v>
      </c>
    </row>
    <row r="41" spans="1:5" x14ac:dyDescent="0.25">
      <c r="A41" s="8">
        <v>25</v>
      </c>
      <c r="B41" s="12" t="s">
        <v>36</v>
      </c>
      <c r="C41" s="10">
        <v>115</v>
      </c>
      <c r="D41" s="20">
        <v>116</v>
      </c>
      <c r="E41" s="11">
        <f t="shared" si="0"/>
        <v>13340</v>
      </c>
    </row>
    <row r="42" spans="1:5" x14ac:dyDescent="0.25">
      <c r="A42" s="8">
        <v>26</v>
      </c>
      <c r="B42" s="12" t="s">
        <v>37</v>
      </c>
      <c r="C42" s="10">
        <v>7</v>
      </c>
      <c r="D42" s="20">
        <v>161</v>
      </c>
      <c r="E42" s="11">
        <f t="shared" si="0"/>
        <v>1127</v>
      </c>
    </row>
    <row r="43" spans="1:5" x14ac:dyDescent="0.25">
      <c r="A43" s="8">
        <v>27</v>
      </c>
      <c r="B43" s="12" t="s">
        <v>38</v>
      </c>
      <c r="C43" s="10">
        <v>4</v>
      </c>
      <c r="D43" s="20">
        <v>0</v>
      </c>
      <c r="E43" s="11">
        <f t="shared" si="0"/>
        <v>0</v>
      </c>
    </row>
    <row r="44" spans="1:5" x14ac:dyDescent="0.25">
      <c r="A44" s="8">
        <v>28</v>
      </c>
      <c r="B44" s="12" t="s">
        <v>39</v>
      </c>
      <c r="C44" s="10">
        <v>4</v>
      </c>
      <c r="D44" s="20">
        <v>203</v>
      </c>
      <c r="E44" s="11">
        <f t="shared" si="0"/>
        <v>812</v>
      </c>
    </row>
    <row r="45" spans="1:5" x14ac:dyDescent="0.25">
      <c r="A45" s="8">
        <v>29</v>
      </c>
      <c r="B45" s="12" t="s">
        <v>40</v>
      </c>
      <c r="C45" s="10">
        <v>3</v>
      </c>
      <c r="D45" s="20">
        <v>123</v>
      </c>
      <c r="E45" s="11">
        <f t="shared" si="0"/>
        <v>369</v>
      </c>
    </row>
    <row r="46" spans="1:5" x14ac:dyDescent="0.25">
      <c r="A46" s="8">
        <v>30</v>
      </c>
      <c r="B46" s="12" t="s">
        <v>41</v>
      </c>
      <c r="C46" s="10">
        <v>3</v>
      </c>
      <c r="D46" s="20">
        <v>708</v>
      </c>
      <c r="E46" s="11">
        <f t="shared" si="0"/>
        <v>2124</v>
      </c>
    </row>
    <row r="47" spans="1:5" x14ac:dyDescent="0.25">
      <c r="A47" s="8">
        <v>31</v>
      </c>
      <c r="B47" s="12" t="s">
        <v>42</v>
      </c>
      <c r="C47" s="10">
        <v>52</v>
      </c>
      <c r="D47" s="20">
        <v>59</v>
      </c>
      <c r="E47" s="11">
        <f t="shared" si="0"/>
        <v>3068</v>
      </c>
    </row>
    <row r="48" spans="1:5" x14ac:dyDescent="0.25">
      <c r="A48" s="8">
        <v>32</v>
      </c>
      <c r="B48" s="12" t="s">
        <v>43</v>
      </c>
      <c r="C48" s="10">
        <v>52</v>
      </c>
      <c r="D48" s="20">
        <v>666</v>
      </c>
      <c r="E48" s="11">
        <f t="shared" si="0"/>
        <v>34632</v>
      </c>
    </row>
    <row r="49" spans="1:5" ht="24" x14ac:dyDescent="0.25">
      <c r="A49" s="14" t="s">
        <v>11</v>
      </c>
      <c r="B49" s="15"/>
      <c r="C49" s="15"/>
      <c r="D49" s="16"/>
      <c r="E49" s="17">
        <f>SUM(E17:E48)</f>
        <v>713095</v>
      </c>
    </row>
    <row r="50" spans="1:5" x14ac:dyDescent="0.25">
      <c r="A50" s="18" t="s">
        <v>44</v>
      </c>
      <c r="B50" s="18"/>
      <c r="C50" s="18"/>
      <c r="D50" s="18"/>
      <c r="E50" s="18"/>
    </row>
  </sheetData>
  <mergeCells count="9">
    <mergeCell ref="A1:E1"/>
    <mergeCell ref="B11:C11"/>
    <mergeCell ref="B12:D12"/>
    <mergeCell ref="A15:A16"/>
    <mergeCell ref="B15:B16"/>
    <mergeCell ref="C15:C16"/>
    <mergeCell ref="D15:D16"/>
    <mergeCell ref="E15:E16"/>
    <mergeCell ref="A13:F13"/>
  </mergeCells>
  <pageMargins left="0.28000000000000003" right="0.23" top="0.37" bottom="0.4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НМЦД МО 2023 Ангарск, УР</vt:lpstr>
      <vt:lpstr>Лист1</vt:lpstr>
      <vt:lpstr>'Расчет НМЦД МО 2023 Ангарск, УР'!Область_печати</vt:lpstr>
    </vt:vector>
  </TitlesOfParts>
  <Company>МАНО ЛДЦ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N214</dc:creator>
  <cp:lastModifiedBy>Kalashnikova Yuliya</cp:lastModifiedBy>
  <cp:lastPrinted>2023-03-31T02:54:51Z</cp:lastPrinted>
  <dcterms:created xsi:type="dcterms:W3CDTF">2022-09-30T05:28:15Z</dcterms:created>
  <dcterms:modified xsi:type="dcterms:W3CDTF">2023-09-29T02:15:15Z</dcterms:modified>
</cp:coreProperties>
</file>